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ИТАНИЕ 2023  - 2024 уч.год\"/>
    </mc:Choice>
  </mc:AlternateContent>
  <bookViews>
    <workbookView xWindow="0" yWindow="0" windowWidth="28800" windowHeight="12435" tabRatio="686"/>
  </bookViews>
  <sheets>
    <sheet name="1 д." sheetId="65" r:id="rId1"/>
  </sheets>
  <calcPr calcId="152511"/>
</workbook>
</file>

<file path=xl/calcChain.xml><?xml version="1.0" encoding="utf-8"?>
<calcChain xmlns="http://schemas.openxmlformats.org/spreadsheetml/2006/main">
  <c r="B10" i="65" l="1"/>
  <c r="D10" i="65"/>
  <c r="S19" i="65" l="1"/>
  <c r="S20" i="65" s="1"/>
  <c r="S22" i="65" s="1"/>
  <c r="L8" i="65"/>
  <c r="C19" i="65"/>
  <c r="C20" i="65" s="1"/>
  <c r="D19" i="65"/>
  <c r="D20" i="65" s="1"/>
  <c r="E19" i="65"/>
  <c r="E20" i="65" s="1"/>
  <c r="F19" i="65"/>
  <c r="F20" i="65" s="1"/>
  <c r="F22" i="65" s="1"/>
  <c r="G19" i="65"/>
  <c r="G20" i="65" s="1"/>
  <c r="H19" i="65"/>
  <c r="H20" i="65" s="1"/>
  <c r="I19" i="65"/>
  <c r="I20" i="65" s="1"/>
  <c r="I22" i="65" s="1"/>
  <c r="J19" i="65"/>
  <c r="J20" i="65" s="1"/>
  <c r="K19" i="65"/>
  <c r="K20" i="65" s="1"/>
  <c r="L19" i="65"/>
  <c r="L20" i="65" s="1"/>
  <c r="L22" i="65" s="1"/>
  <c r="M19" i="65"/>
  <c r="M20" i="65" s="1"/>
  <c r="N19" i="65"/>
  <c r="N20" i="65" s="1"/>
  <c r="N22" i="65" s="1"/>
  <c r="O19" i="65"/>
  <c r="O20" i="65" s="1"/>
  <c r="P19" i="65"/>
  <c r="P20" i="65" s="1"/>
  <c r="Q19" i="65"/>
  <c r="Q20" i="65" s="1"/>
  <c r="R19" i="65"/>
  <c r="R20" i="65" s="1"/>
  <c r="R22" i="65" s="1"/>
  <c r="T19" i="65"/>
  <c r="T20" i="65" s="1"/>
  <c r="T22" i="65" s="1"/>
  <c r="U19" i="65"/>
  <c r="U20" i="65" s="1"/>
  <c r="B19" i="65"/>
  <c r="B20" i="65" s="1"/>
  <c r="J22" i="65" l="1"/>
  <c r="K22" i="65"/>
  <c r="C22" i="65"/>
  <c r="U22" i="65"/>
  <c r="P22" i="65"/>
  <c r="H22" i="65"/>
  <c r="D22" i="65"/>
  <c r="O22" i="65"/>
  <c r="G22" i="65"/>
  <c r="B22" i="65"/>
  <c r="Q22" i="65"/>
  <c r="M22" i="65"/>
  <c r="E22" i="65"/>
</calcChain>
</file>

<file path=xl/sharedStrings.xml><?xml version="1.0" encoding="utf-8"?>
<sst xmlns="http://schemas.openxmlformats.org/spreadsheetml/2006/main" count="32" uniqueCount="32">
  <si>
    <t>картофель</t>
  </si>
  <si>
    <t>морковь</t>
  </si>
  <si>
    <t>лук</t>
  </si>
  <si>
    <t>томат</t>
  </si>
  <si>
    <t>соль</t>
  </si>
  <si>
    <t>хлеб</t>
  </si>
  <si>
    <t>сахар</t>
  </si>
  <si>
    <t>итого на 1 чел</t>
  </si>
  <si>
    <t>чай</t>
  </si>
  <si>
    <t>гречка</t>
  </si>
  <si>
    <t>макароны</t>
  </si>
  <si>
    <t xml:space="preserve">масло сливочное </t>
  </si>
  <si>
    <t>крупа пшеничная</t>
  </si>
  <si>
    <t>какао</t>
  </si>
  <si>
    <t>Наименование и количество продуктов питания, подлежащего на 1 чел.</t>
  </si>
  <si>
    <t>ЗАВТРАК</t>
  </si>
  <si>
    <t>Каша молочная пшеничная</t>
  </si>
  <si>
    <t>молоко</t>
  </si>
  <si>
    <t>Какао с молоком</t>
  </si>
  <si>
    <t>Яблоко</t>
  </si>
  <si>
    <t xml:space="preserve">Сыр </t>
  </si>
  <si>
    <t>сыр</t>
  </si>
  <si>
    <t xml:space="preserve">Цена </t>
  </si>
  <si>
    <t xml:space="preserve">Сумма </t>
  </si>
  <si>
    <t>мясо куриное</t>
  </si>
  <si>
    <t>масло подсолнечное</t>
  </si>
  <si>
    <t>мука пшеничная</t>
  </si>
  <si>
    <t>итого к выдаче на завтрак</t>
  </si>
  <si>
    <t>кол-во детей в 1 см.</t>
  </si>
  <si>
    <t>кол-во детей в 2 см.</t>
  </si>
  <si>
    <t>Хлеб пшеничный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</si>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</sst>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1"/>
      <color rgb="FF000000"/>
      <name val="Yandex-sans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1" xfId="0" applyFont="1" applyBorder="1"/>
    <xf numFmtId="0" fontId="4" fillId="0" borderId="1" xfId="0" applyFont="1" applyBorder="1"/>
    <xf numFmtId="164" fontId="0" fillId="0" borderId="0" xfId="0" applyNumberFormat="1"/>
    <xf numFmtId="0" fontId="0" fillId="0" borderId="0" xfId="0"/>
    <xf numFmtId="0" fontId="3" fillId="0" borderId="1" xfId="0" applyFont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6" fillId="0" borderId="0" xfId="0" applyFont="1"/>
    <xf numFmtId="0" fontId="7" fillId="0" borderId="0" xfId="0" applyFont="1"/>
    <xf numFmtId="0" fontId="1" fillId="0" borderId="0" xfId="0" applyFont="1" applyAlignment="1"/>
    <xf numFmtId="16" fontId="0" fillId="0" borderId="0" xfId="0" applyNumberFormat="1"/>
    <xf numFmtId="164" fontId="3" fillId="0" borderId="5" xfId="0" applyNumberFormat="1" applyFont="1" applyFill="1" applyBorder="1"/>
    <xf numFmtId="164" fontId="3" fillId="0" borderId="0" xfId="0" applyNumberFormat="1" applyFont="1" applyFill="1" applyBorder="1"/>
    <xf numFmtId="0" fontId="8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left" indent="1"/>
    </xf>
    <xf numFmtId="0" fontId="3" fillId="0" borderId="1" xfId="0" applyFont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left" vertical="center" wrapText="1" indent="1"/>
    </xf>
    <xf numFmtId="0" fontId="5" fillId="0" borderId="1" xfId="0" applyFont="1" applyBorder="1" applyAlignment="1">
      <alignment horizontal="left" wrapText="1" indent="1"/>
    </xf>
    <xf numFmtId="0" fontId="3" fillId="0" borderId="1" xfId="0" applyFont="1" applyBorder="1" applyAlignment="1">
      <alignment horizontal="left" indent="1"/>
    </xf>
    <xf numFmtId="0" fontId="3" fillId="0" borderId="1" xfId="0" applyFont="1" applyBorder="1" applyAlignment="1">
      <alignment horizontal="left" wrapText="1" indent="1"/>
    </xf>
    <xf numFmtId="0" fontId="3" fillId="3" borderId="1" xfId="0" applyFont="1" applyFill="1" applyBorder="1" applyAlignment="1">
      <alignment horizontal="left" indent="1"/>
    </xf>
    <xf numFmtId="0" fontId="3" fillId="3" borderId="1" xfId="0" applyFont="1" applyFill="1" applyBorder="1" applyAlignment="1">
      <alignment horizontal="left" wrapText="1" indent="1"/>
    </xf>
    <xf numFmtId="164" fontId="3" fillId="3" borderId="1" xfId="0" applyNumberFormat="1" applyFont="1" applyFill="1" applyBorder="1" applyAlignment="1">
      <alignment horizontal="left" indent="1"/>
    </xf>
    <xf numFmtId="0" fontId="3" fillId="2" borderId="1" xfId="0" applyFont="1" applyFill="1" applyBorder="1" applyAlignment="1">
      <alignment horizontal="left" indent="1"/>
    </xf>
    <xf numFmtId="164" fontId="3" fillId="2" borderId="1" xfId="0" applyNumberFormat="1" applyFont="1" applyFill="1" applyBorder="1" applyAlignment="1">
      <alignment horizontal="left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4"/>
  <sheetViews>
    <sheetView tabSelected="1" view="pageBreakPreview" zoomScale="60" zoomScaleNormal="56" workbookViewId="0">
      <selection activeCell="J30" sqref="J30"/>
    </sheetView>
  </sheetViews>
  <sheetFormatPr defaultRowHeight="15"/>
  <cols>
    <col min="1" max="1" width="26.42578125" style="4" customWidth="1"/>
    <col min="2" max="2" width="9.7109375" style="4" customWidth="1"/>
    <col min="3" max="3" width="9.42578125" style="4" customWidth="1"/>
    <col min="4" max="4" width="9.140625" style="4" customWidth="1"/>
    <col min="5" max="5" width="8.28515625" style="4" customWidth="1"/>
    <col min="6" max="6" width="7" style="4" customWidth="1"/>
    <col min="7" max="7" width="9.140625" style="4" customWidth="1"/>
    <col min="8" max="8" width="9.42578125" style="4" customWidth="1"/>
    <col min="9" max="9" width="7.85546875" style="4" customWidth="1"/>
    <col min="10" max="10" width="6.85546875" style="4" customWidth="1"/>
    <col min="11" max="11" width="7.5703125" style="4" customWidth="1"/>
    <col min="12" max="12" width="9.7109375" style="4" customWidth="1"/>
    <col min="13" max="19" width="8.42578125" style="4" customWidth="1"/>
    <col min="20" max="20" width="7.85546875" style="4" customWidth="1"/>
    <col min="21" max="21" width="7" style="4" customWidth="1"/>
    <col min="22" max="16384" width="9.140625" style="4"/>
  </cols>
  <sheetData>
    <row r="1" spans="1:23" ht="18.75"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3" ht="9.75" customHeight="1">
      <c r="M2" s="8"/>
      <c r="N2" s="8"/>
      <c r="O2" s="8"/>
      <c r="P2" s="8"/>
      <c r="Q2" s="8"/>
      <c r="R2" s="8"/>
      <c r="S2" s="8"/>
      <c r="T2" s="8"/>
      <c r="U2" s="8"/>
      <c r="V2" s="8"/>
    </row>
    <row r="3" spans="1:23" ht="18.75">
      <c r="B3" s="7"/>
      <c r="K3" s="8"/>
      <c r="T3" s="8"/>
      <c r="V3" s="8"/>
    </row>
    <row r="4" spans="1:23">
      <c r="J4" s="9"/>
      <c r="K4" s="9"/>
      <c r="L4" s="9"/>
    </row>
    <row r="5" spans="1:23" ht="15.75" customHeight="1">
      <c r="A5" s="2" t="s">
        <v>28</v>
      </c>
      <c r="B5" s="2">
        <v>1</v>
      </c>
      <c r="C5" s="2">
        <v>1</v>
      </c>
      <c r="D5" s="2">
        <v>1</v>
      </c>
      <c r="E5" s="2">
        <v>1</v>
      </c>
      <c r="F5" s="2">
        <v>1</v>
      </c>
      <c r="G5" s="2">
        <v>1</v>
      </c>
      <c r="H5" s="2">
        <v>1</v>
      </c>
      <c r="I5" s="2">
        <v>1</v>
      </c>
      <c r="J5" s="2">
        <v>1</v>
      </c>
      <c r="K5" s="2">
        <v>1</v>
      </c>
      <c r="L5" s="2">
        <v>1</v>
      </c>
      <c r="M5" s="2">
        <v>1</v>
      </c>
      <c r="N5" s="2">
        <v>1</v>
      </c>
      <c r="O5" s="2">
        <v>1</v>
      </c>
      <c r="P5" s="2">
        <v>1</v>
      </c>
      <c r="Q5" s="2">
        <v>1</v>
      </c>
      <c r="R5" s="2">
        <v>1</v>
      </c>
      <c r="S5" s="2">
        <v>1</v>
      </c>
      <c r="T5" s="2">
        <v>1</v>
      </c>
      <c r="U5" s="2">
        <v>1</v>
      </c>
    </row>
    <row r="6" spans="1:23" ht="20.25" customHeight="1">
      <c r="A6" s="2" t="s">
        <v>29</v>
      </c>
      <c r="B6" s="2">
        <v>1</v>
      </c>
      <c r="C6" s="2">
        <v>1</v>
      </c>
      <c r="D6" s="2">
        <v>1</v>
      </c>
      <c r="E6" s="2">
        <v>1</v>
      </c>
      <c r="F6" s="2">
        <v>1</v>
      </c>
      <c r="G6" s="2">
        <v>1</v>
      </c>
      <c r="H6" s="2">
        <v>1</v>
      </c>
      <c r="I6" s="2">
        <v>1</v>
      </c>
      <c r="J6" s="2">
        <v>1</v>
      </c>
      <c r="K6" s="2">
        <v>1</v>
      </c>
      <c r="L6" s="2">
        <v>1</v>
      </c>
      <c r="M6" s="2">
        <v>1</v>
      </c>
      <c r="N6" s="2">
        <v>1</v>
      </c>
      <c r="O6" s="2">
        <v>1</v>
      </c>
      <c r="P6" s="2">
        <v>1</v>
      </c>
      <c r="Q6" s="2">
        <v>1</v>
      </c>
      <c r="R6" s="2">
        <v>1</v>
      </c>
      <c r="S6" s="2">
        <v>1</v>
      </c>
      <c r="T6" s="2">
        <v>1</v>
      </c>
      <c r="U6" s="2">
        <v>1</v>
      </c>
    </row>
    <row r="7" spans="1:23" ht="25.5" customHeight="1">
      <c r="A7" s="14" t="s">
        <v>14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6"/>
    </row>
    <row r="8" spans="1:23" ht="79.5" customHeight="1">
      <c r="A8" s="1"/>
      <c r="B8" s="5" t="s">
        <v>12</v>
      </c>
      <c r="C8" s="6" t="s">
        <v>21</v>
      </c>
      <c r="D8" s="6" t="s">
        <v>17</v>
      </c>
      <c r="E8" s="5" t="s">
        <v>3</v>
      </c>
      <c r="F8" s="5" t="s">
        <v>4</v>
      </c>
      <c r="G8" s="5" t="s">
        <v>24</v>
      </c>
      <c r="H8" s="5" t="s">
        <v>0</v>
      </c>
      <c r="I8" s="5" t="s">
        <v>6</v>
      </c>
      <c r="J8" s="5" t="s">
        <v>2</v>
      </c>
      <c r="K8" s="5" t="s">
        <v>1</v>
      </c>
      <c r="L8" s="5" t="str">
        <f>A14</f>
        <v>Банан</v>
      </c>
      <c r="M8" s="5" t="s">
        <v>5</v>
      </c>
      <c r="N8" s="5" t="s">
        <v>9</v>
      </c>
      <c r="O8" s="5" t="s">
        <v>10</v>
      </c>
      <c r="P8" s="5" t="s">
        <v>26</v>
      </c>
      <c r="Q8" s="5" t="s">
        <v>25</v>
      </c>
      <c r="R8" s="5" t="s">
        <v>8</v>
      </c>
      <c r="S8" s="5" t="s">
        <v>19</v>
      </c>
      <c r="T8" s="5" t="s">
        <v>11</v>
      </c>
      <c r="U8" s="5" t="s">
        <v>13</v>
      </c>
      <c r="W8" s="13"/>
    </row>
    <row r="9" spans="1:23" ht="18" customHeight="1">
      <c r="A9" s="17" t="s">
        <v>15</v>
      </c>
      <c r="B9" s="18"/>
      <c r="C9" s="19"/>
      <c r="D9" s="19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W9" s="13"/>
    </row>
    <row r="10" spans="1:23" ht="28.5" customHeight="1">
      <c r="A10" s="20" t="s">
        <v>16</v>
      </c>
      <c r="B10" s="21">
        <f>23.5*2</f>
        <v>47</v>
      </c>
      <c r="C10" s="21"/>
      <c r="D10" s="21">
        <f>45*2</f>
        <v>90</v>
      </c>
      <c r="E10" s="21"/>
      <c r="F10" s="21">
        <v>3</v>
      </c>
      <c r="G10" s="21"/>
      <c r="H10" s="21"/>
      <c r="I10" s="21">
        <v>6</v>
      </c>
      <c r="J10" s="21"/>
      <c r="K10" s="21"/>
      <c r="L10" s="21"/>
      <c r="M10" s="17"/>
      <c r="N10" s="17"/>
      <c r="O10" s="17"/>
      <c r="P10" s="17"/>
      <c r="Q10" s="17"/>
      <c r="R10" s="17"/>
      <c r="S10" s="17"/>
      <c r="T10" s="21">
        <v>6</v>
      </c>
      <c r="U10" s="21"/>
      <c r="W10" s="13"/>
    </row>
    <row r="11" spans="1:23" ht="8.25" customHeight="1">
      <c r="A11" s="20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</row>
    <row r="12" spans="1:23" ht="13.5" customHeight="1">
      <c r="A12" s="20" t="s">
        <v>18</v>
      </c>
      <c r="B12" s="21"/>
      <c r="C12" s="21"/>
      <c r="D12" s="21">
        <v>122</v>
      </c>
      <c r="E12" s="21"/>
      <c r="F12" s="21"/>
      <c r="G12" s="21"/>
      <c r="H12" s="21"/>
      <c r="I12" s="21">
        <v>12</v>
      </c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>
        <v>2.2000000000000002</v>
      </c>
      <c r="V12" s="10"/>
    </row>
    <row r="13" spans="1:23" ht="8.25" customHeight="1">
      <c r="A13" s="22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</row>
    <row r="14" spans="1:23" ht="15.75" customHeight="1">
      <c r="A14" s="20" t="s">
        <v>31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>
        <v>143</v>
      </c>
      <c r="M14" s="21"/>
      <c r="N14" s="21"/>
      <c r="O14" s="21"/>
      <c r="P14" s="21"/>
      <c r="Q14" s="21"/>
      <c r="R14" s="21"/>
      <c r="S14" s="21"/>
      <c r="T14" s="21"/>
      <c r="U14" s="21"/>
      <c r="V14" s="10"/>
    </row>
    <row r="15" spans="1:23" ht="7.5" customHeight="1">
      <c r="A15" s="22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</row>
    <row r="16" spans="1:23" ht="17.25" customHeight="1">
      <c r="A16" s="20" t="s">
        <v>20</v>
      </c>
      <c r="B16" s="21"/>
      <c r="C16" s="21">
        <v>20</v>
      </c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</row>
    <row r="17" spans="1:25" ht="8.25" customHeight="1">
      <c r="A17" s="20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</row>
    <row r="18" spans="1:25" ht="22.5" customHeight="1">
      <c r="A18" s="22" t="s">
        <v>30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>
        <v>60</v>
      </c>
      <c r="N18" s="21"/>
      <c r="O18" s="21"/>
      <c r="P18" s="21"/>
      <c r="Q18" s="21"/>
      <c r="R18" s="21"/>
      <c r="S18" s="21"/>
      <c r="T18" s="21"/>
      <c r="U18" s="21"/>
    </row>
    <row r="19" spans="1:25" ht="15.75">
      <c r="A19" s="23" t="s">
        <v>7</v>
      </c>
      <c r="B19" s="23">
        <f>SUM(B10:B18)</f>
        <v>47</v>
      </c>
      <c r="C19" s="23">
        <f t="shared" ref="C19:U19" si="0">SUM(C10:C18)</f>
        <v>20</v>
      </c>
      <c r="D19" s="23">
        <f t="shared" si="0"/>
        <v>212</v>
      </c>
      <c r="E19" s="23">
        <f t="shared" si="0"/>
        <v>0</v>
      </c>
      <c r="F19" s="23">
        <f t="shared" si="0"/>
        <v>3</v>
      </c>
      <c r="G19" s="23">
        <f t="shared" si="0"/>
        <v>0</v>
      </c>
      <c r="H19" s="23">
        <f t="shared" si="0"/>
        <v>0</v>
      </c>
      <c r="I19" s="23">
        <f t="shared" si="0"/>
        <v>18</v>
      </c>
      <c r="J19" s="23">
        <f t="shared" si="0"/>
        <v>0</v>
      </c>
      <c r="K19" s="23">
        <f t="shared" si="0"/>
        <v>0</v>
      </c>
      <c r="L19" s="23">
        <f t="shared" si="0"/>
        <v>143</v>
      </c>
      <c r="M19" s="23">
        <f t="shared" si="0"/>
        <v>60</v>
      </c>
      <c r="N19" s="23">
        <f t="shared" si="0"/>
        <v>0</v>
      </c>
      <c r="O19" s="23">
        <f t="shared" si="0"/>
        <v>0</v>
      </c>
      <c r="P19" s="23">
        <f t="shared" si="0"/>
        <v>0</v>
      </c>
      <c r="Q19" s="23">
        <f t="shared" si="0"/>
        <v>0</v>
      </c>
      <c r="R19" s="23">
        <f t="shared" si="0"/>
        <v>0</v>
      </c>
      <c r="S19" s="23">
        <f t="shared" ref="S19" si="1">SUM(S10:S18)</f>
        <v>0</v>
      </c>
      <c r="T19" s="23">
        <f t="shared" si="0"/>
        <v>6</v>
      </c>
      <c r="U19" s="23">
        <f t="shared" si="0"/>
        <v>2.2000000000000002</v>
      </c>
    </row>
    <row r="20" spans="1:25" ht="18.75" customHeight="1">
      <c r="A20" s="24" t="s">
        <v>27</v>
      </c>
      <c r="B20" s="25">
        <f>B19*B5/1000</f>
        <v>4.7E-2</v>
      </c>
      <c r="C20" s="25">
        <f t="shared" ref="C20:T20" si="2">C19*C5/1000</f>
        <v>0.02</v>
      </c>
      <c r="D20" s="25">
        <f t="shared" si="2"/>
        <v>0.21199999999999999</v>
      </c>
      <c r="E20" s="25">
        <f t="shared" si="2"/>
        <v>0</v>
      </c>
      <c r="F20" s="25">
        <f t="shared" si="2"/>
        <v>3.0000000000000001E-3</v>
      </c>
      <c r="G20" s="25">
        <f t="shared" si="2"/>
        <v>0</v>
      </c>
      <c r="H20" s="25">
        <f t="shared" si="2"/>
        <v>0</v>
      </c>
      <c r="I20" s="25">
        <f t="shared" si="2"/>
        <v>1.7999999999999999E-2</v>
      </c>
      <c r="J20" s="25">
        <f t="shared" si="2"/>
        <v>0</v>
      </c>
      <c r="K20" s="25">
        <f t="shared" si="2"/>
        <v>0</v>
      </c>
      <c r="L20" s="25">
        <f t="shared" si="2"/>
        <v>0.14299999999999999</v>
      </c>
      <c r="M20" s="25">
        <f>M19*M5/560</f>
        <v>0.10714285714285714</v>
      </c>
      <c r="N20" s="25">
        <f t="shared" si="2"/>
        <v>0</v>
      </c>
      <c r="O20" s="25">
        <f t="shared" si="2"/>
        <v>0</v>
      </c>
      <c r="P20" s="25">
        <f t="shared" si="2"/>
        <v>0</v>
      </c>
      <c r="Q20" s="25">
        <f t="shared" si="2"/>
        <v>0</v>
      </c>
      <c r="R20" s="25">
        <f>R19*R5/100</f>
        <v>0</v>
      </c>
      <c r="S20" s="25">
        <f t="shared" si="2"/>
        <v>0</v>
      </c>
      <c r="T20" s="25">
        <f t="shared" si="2"/>
        <v>6.0000000000000001E-3</v>
      </c>
      <c r="U20" s="25">
        <f>U19*U5/100</f>
        <v>2.2000000000000002E-2</v>
      </c>
    </row>
    <row r="21" spans="1:25" ht="17.25" customHeight="1">
      <c r="A21" s="23" t="s">
        <v>22</v>
      </c>
      <c r="B21" s="25">
        <v>80</v>
      </c>
      <c r="C21" s="25">
        <v>400</v>
      </c>
      <c r="D21" s="25">
        <v>125</v>
      </c>
      <c r="E21" s="25">
        <v>300</v>
      </c>
      <c r="F21" s="25">
        <v>15</v>
      </c>
      <c r="G21" s="25">
        <v>320</v>
      </c>
      <c r="H21" s="25">
        <v>55</v>
      </c>
      <c r="I21" s="25">
        <v>90</v>
      </c>
      <c r="J21" s="25">
        <v>45</v>
      </c>
      <c r="K21" s="25">
        <v>55</v>
      </c>
      <c r="L21" s="25">
        <v>140</v>
      </c>
      <c r="M21" s="25">
        <v>30</v>
      </c>
      <c r="N21" s="25">
        <v>140</v>
      </c>
      <c r="O21" s="25">
        <v>70</v>
      </c>
      <c r="P21" s="25">
        <v>40</v>
      </c>
      <c r="Q21" s="25">
        <v>150</v>
      </c>
      <c r="R21" s="25">
        <v>180</v>
      </c>
      <c r="S21" s="25">
        <v>130</v>
      </c>
      <c r="T21" s="25">
        <v>800</v>
      </c>
      <c r="U21" s="25">
        <v>140</v>
      </c>
      <c r="V21" s="3"/>
    </row>
    <row r="22" spans="1:25" ht="17.25" customHeight="1">
      <c r="A22" s="23" t="s">
        <v>23</v>
      </c>
      <c r="B22" s="25">
        <f>B20*B21</f>
        <v>3.76</v>
      </c>
      <c r="C22" s="25">
        <f t="shared" ref="C22:U22" si="3">C20*C21</f>
        <v>8</v>
      </c>
      <c r="D22" s="25">
        <f t="shared" si="3"/>
        <v>26.5</v>
      </c>
      <c r="E22" s="25">
        <f t="shared" si="3"/>
        <v>0</v>
      </c>
      <c r="F22" s="25">
        <f t="shared" si="3"/>
        <v>4.4999999999999998E-2</v>
      </c>
      <c r="G22" s="25">
        <f t="shared" si="3"/>
        <v>0</v>
      </c>
      <c r="H22" s="25">
        <f t="shared" si="3"/>
        <v>0</v>
      </c>
      <c r="I22" s="25">
        <f t="shared" si="3"/>
        <v>1.6199999999999999</v>
      </c>
      <c r="J22" s="25">
        <f t="shared" si="3"/>
        <v>0</v>
      </c>
      <c r="K22" s="25">
        <f t="shared" si="3"/>
        <v>0</v>
      </c>
      <c r="L22" s="25">
        <f>L20*L21</f>
        <v>20.02</v>
      </c>
      <c r="M22" s="25">
        <f t="shared" si="3"/>
        <v>3.214285714285714</v>
      </c>
      <c r="N22" s="25">
        <f t="shared" si="3"/>
        <v>0</v>
      </c>
      <c r="O22" s="25">
        <f t="shared" si="3"/>
        <v>0</v>
      </c>
      <c r="P22" s="25">
        <f t="shared" si="3"/>
        <v>0</v>
      </c>
      <c r="Q22" s="25">
        <f t="shared" si="3"/>
        <v>0</v>
      </c>
      <c r="R22" s="25">
        <f t="shared" si="3"/>
        <v>0</v>
      </c>
      <c r="S22" s="25">
        <f t="shared" si="3"/>
        <v>0</v>
      </c>
      <c r="T22" s="25">
        <f t="shared" si="3"/>
        <v>4.8</v>
      </c>
      <c r="U22" s="25">
        <f t="shared" si="3"/>
        <v>3.0800000000000005</v>
      </c>
      <c r="V22" s="3"/>
      <c r="W22" s="11"/>
      <c r="Y22" s="3"/>
    </row>
    <row r="23" spans="1:25" ht="16.5" customHeight="1">
      <c r="A23" s="26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3"/>
      <c r="W23" s="12"/>
    </row>
    <row r="24" spans="1:25" ht="14.25" customHeight="1"/>
    <row r="25" spans="1:25" hidden="1"/>
    <row r="26" spans="1:25" ht="28.5" customHeight="1"/>
    <row r="27" spans="1:25" ht="8.25" customHeight="1"/>
    <row r="28" spans="1:25" ht="27" customHeight="1"/>
    <row r="29" spans="1:25" ht="8.25" customHeight="1"/>
    <row r="30" spans="1:25" ht="31.5" customHeight="1"/>
    <row r="31" spans="1:25" ht="8.25" customHeight="1"/>
    <row r="32" spans="1:25" ht="20.25" customHeight="1"/>
    <row r="33" spans="1:3" ht="8.25" customHeight="1"/>
    <row r="34" spans="1:3" ht="15" customHeight="1"/>
    <row r="35" spans="1:3" ht="11.25" customHeight="1"/>
    <row r="36" spans="1:3" ht="15" customHeight="1"/>
    <row r="39" spans="1:3" ht="14.25" customHeight="1"/>
    <row r="40" spans="1:3" ht="13.5" customHeight="1">
      <c r="A40" s="11"/>
      <c r="B40" s="3"/>
    </row>
    <row r="41" spans="1:3" ht="15.75">
      <c r="A41" s="12"/>
      <c r="B41" s="3"/>
    </row>
    <row r="42" spans="1:3">
      <c r="C42" s="3"/>
    </row>
    <row r="44" spans="1:3">
      <c r="A44" s="3"/>
    </row>
  </sheetData>
  <mergeCells count="1">
    <mergeCell ref="A7:U7"/>
  </mergeCells>
  <pageMargins left="0.19" right="0.17" top="0.16" bottom="0.11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д.</vt:lpstr>
    </vt:vector>
  </TitlesOfParts>
  <Company>DNA Project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DNA7 X86</dc:creator>
  <cp:lastModifiedBy>user</cp:lastModifiedBy>
  <cp:lastPrinted>2023-02-28T06:21:18Z</cp:lastPrinted>
  <dcterms:created xsi:type="dcterms:W3CDTF">2011-11-16T12:16:43Z</dcterms:created>
  <dcterms:modified xsi:type="dcterms:W3CDTF">2023-09-18T08:00:11Z</dcterms:modified>
</cp:coreProperties>
</file>