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9 д." sheetId="64" r:id="rId1"/>
  </sheets>
  <calcPr calcId="152511"/>
</workbook>
</file>

<file path=xl/calcChain.xml><?xml version="1.0" encoding="utf-8"?>
<calcChain xmlns="http://schemas.openxmlformats.org/spreadsheetml/2006/main">
  <c r="C22" i="64" l="1"/>
  <c r="D22" i="64"/>
  <c r="D23" i="64" s="1"/>
  <c r="E22" i="64"/>
  <c r="E23" i="64" s="1"/>
  <c r="E25" i="64" s="1"/>
  <c r="F22" i="64"/>
  <c r="F23" i="64" s="1"/>
  <c r="G22" i="64"/>
  <c r="H22" i="64"/>
  <c r="H23" i="64" s="1"/>
  <c r="I22" i="64"/>
  <c r="I23" i="64" s="1"/>
  <c r="I25" i="64" s="1"/>
  <c r="J22" i="64"/>
  <c r="J23" i="64" s="1"/>
  <c r="K22" i="64"/>
  <c r="K23" i="64" s="1"/>
  <c r="K25" i="64" s="1"/>
  <c r="L22" i="64"/>
  <c r="L23" i="64" s="1"/>
  <c r="M22" i="64"/>
  <c r="M23" i="64" s="1"/>
  <c r="N22" i="64"/>
  <c r="N23" i="64" s="1"/>
  <c r="O22" i="64"/>
  <c r="P22" i="64"/>
  <c r="P23" i="64" s="1"/>
  <c r="P25" i="64" s="1"/>
  <c r="Q22" i="64"/>
  <c r="Q23" i="64" s="1"/>
  <c r="Q25" i="64" s="1"/>
  <c r="R22" i="64"/>
  <c r="R23" i="64" s="1"/>
  <c r="S22" i="64"/>
  <c r="T22" i="64"/>
  <c r="T23" i="64" s="1"/>
  <c r="T25" i="64" s="1"/>
  <c r="U22" i="64"/>
  <c r="U23" i="64" s="1"/>
  <c r="U25" i="64" s="1"/>
  <c r="B22" i="64"/>
  <c r="B23" i="64" s="1"/>
  <c r="S23" i="64"/>
  <c r="G23" i="64"/>
  <c r="N8" i="64"/>
  <c r="O23" i="64"/>
  <c r="O25" i="64" s="1"/>
  <c r="C23" i="64"/>
  <c r="J25" i="64" l="1"/>
  <c r="L25" i="64"/>
  <c r="M25" i="64"/>
  <c r="B25" i="64"/>
  <c r="R25" i="64"/>
  <c r="F25" i="64"/>
  <c r="S25" i="64"/>
  <c r="G25" i="64"/>
  <c r="C25" i="64"/>
  <c r="H25" i="64"/>
  <c r="D25" i="64"/>
  <c r="N25" i="64"/>
</calcChain>
</file>

<file path=xl/sharedStrings.xml><?xml version="1.0" encoding="utf-8"?>
<sst xmlns="http://schemas.openxmlformats.org/spreadsheetml/2006/main" count="33" uniqueCount="33">
  <si>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</si>
  <si>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</si>
  <si>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</si>
  <si>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</si>
  <si>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</si>
  <si>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</si>
  <si>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</si>
  <si>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</si>
  <si>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 xml:space="preserve">масло сливочное </t>
  </si>
  <si>
    <t>рис</t>
  </si>
  <si>
    <t>Чай с сахаром</t>
  </si>
  <si>
    <t>капуста</t>
  </si>
  <si>
    <t>Наименование и количество продуктов питания, подлежащего на 1 чел.</t>
  </si>
  <si>
    <t>ЗАВТРАК</t>
  </si>
  <si>
    <t>молоко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</si>
  <si>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</si>
  <si>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</si>
  <si>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</si>
  <si>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</si>
  <si>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</si>
  <si>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</si>
  <si>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</si>
  <si>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</si>
  <si>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</si>
  <si>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Банан</t>
  </si>
  <si>
    <t>крупа перловая</t>
  </si>
  <si>
    <t>огурцы соленые</t>
  </si>
  <si>
    <t>Печенье</t>
  </si>
  <si>
    <t>Чай</t>
  </si>
  <si>
    <t xml:space="preserve">Плов из курицы </t>
  </si>
  <si>
    <t>печенье</t>
  </si>
  <si>
    <t>зеленый гоорошек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</si>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</sst>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1" fillId="0" borderId="0" xfId="0" applyFont="1" applyAlignment="1"/>
    <xf numFmtId="16" fontId="0" fillId="0" borderId="0" xfId="0" applyNumberForma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view="pageBreakPreview" topLeftCell="A11" zoomScale="58" zoomScaleNormal="69" zoomScaleSheetLayoutView="58" workbookViewId="0">
      <selection activeCell="H32" sqref="H32"/>
    </sheetView>
  </sheetViews>
  <sheetFormatPr defaultRowHeight="15"/>
  <cols>
    <col min="1" max="1" width="26.42578125" style="9" customWidth="1"/>
    <col min="2" max="2" width="9.42578125" style="9" customWidth="1"/>
    <col min="3" max="3" width="8.28515625" style="9" customWidth="1"/>
    <col min="4" max="4" width="7" style="9" customWidth="1"/>
    <col min="5" max="5" width="9.140625" style="9" customWidth="1"/>
    <col min="6" max="7" width="7.85546875" style="9" customWidth="1"/>
    <col min="8" max="8" width="6.85546875" style="9" customWidth="1"/>
    <col min="9" max="10" width="7.5703125" style="9" customWidth="1"/>
    <col min="11" max="15" width="8.42578125" style="9" customWidth="1"/>
    <col min="16" max="21" width="7.85546875" style="9" customWidth="1"/>
    <col min="22" max="16384" width="9.140625" style="9"/>
  </cols>
  <sheetData>
    <row r="1" spans="1:22" ht="18.75"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2" ht="9.75" customHeight="1"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2" ht="18.75">
      <c r="I3" s="14"/>
      <c r="P3" s="14"/>
      <c r="Q3" s="14"/>
      <c r="R3" s="14"/>
      <c r="S3" s="14"/>
      <c r="T3" s="14"/>
      <c r="U3" s="14"/>
    </row>
    <row r="4" spans="1:22">
      <c r="H4" s="15"/>
      <c r="I4" s="15"/>
      <c r="J4" s="15"/>
    </row>
    <row r="5" spans="1:22" ht="15.75" customHeight="1">
      <c r="A5" s="2" t="s">
        <v>21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</row>
    <row r="6" spans="1:22" ht="20.25" customHeight="1">
      <c r="A6" s="2" t="s">
        <v>22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</row>
    <row r="7" spans="1:22" ht="25.5" customHeight="1">
      <c r="A7" s="20" t="s">
        <v>12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2" ht="81" customHeight="1">
      <c r="A8" s="1"/>
      <c r="B8" s="13" t="s">
        <v>28</v>
      </c>
      <c r="C8" s="10" t="s">
        <v>3</v>
      </c>
      <c r="D8" s="10" t="s">
        <v>4</v>
      </c>
      <c r="E8" s="10" t="s">
        <v>17</v>
      </c>
      <c r="F8" s="10" t="s">
        <v>0</v>
      </c>
      <c r="G8" s="10" t="s">
        <v>6</v>
      </c>
      <c r="H8" s="10" t="s">
        <v>2</v>
      </c>
      <c r="I8" s="10" t="s">
        <v>1</v>
      </c>
      <c r="J8" s="10" t="s">
        <v>14</v>
      </c>
      <c r="K8" s="10" t="s">
        <v>5</v>
      </c>
      <c r="L8" s="10" t="s">
        <v>9</v>
      </c>
      <c r="M8" s="10" t="s">
        <v>19</v>
      </c>
      <c r="N8" s="10" t="str">
        <f>A14</f>
        <v>Банан</v>
      </c>
      <c r="O8" s="10" t="s">
        <v>18</v>
      </c>
      <c r="P8" s="10" t="s">
        <v>8</v>
      </c>
      <c r="Q8" s="10" t="s">
        <v>11</v>
      </c>
      <c r="R8" s="10" t="s">
        <v>31</v>
      </c>
      <c r="S8" s="10" t="s">
        <v>25</v>
      </c>
      <c r="T8" s="10" t="s">
        <v>26</v>
      </c>
      <c r="U8" s="10" t="s">
        <v>30</v>
      </c>
    </row>
    <row r="9" spans="1:22" ht="21.75" customHeight="1">
      <c r="A9" s="3" t="s">
        <v>13</v>
      </c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2" ht="21" customHeight="1">
      <c r="A10" s="4" t="s">
        <v>29</v>
      </c>
      <c r="B10" s="1"/>
      <c r="C10" s="1">
        <v>5</v>
      </c>
      <c r="D10" s="1">
        <v>1</v>
      </c>
      <c r="E10" s="1">
        <v>79</v>
      </c>
      <c r="F10" s="1"/>
      <c r="G10" s="1"/>
      <c r="H10" s="1">
        <v>9</v>
      </c>
      <c r="I10" s="1">
        <v>10</v>
      </c>
      <c r="J10" s="1"/>
      <c r="K10" s="1"/>
      <c r="L10" s="1">
        <v>35</v>
      </c>
      <c r="M10" s="1"/>
      <c r="N10" s="1"/>
      <c r="O10" s="1">
        <v>2</v>
      </c>
      <c r="P10" s="1"/>
      <c r="Q10" s="1"/>
      <c r="R10" s="1"/>
      <c r="S10" s="1"/>
      <c r="T10" s="1"/>
      <c r="U10" s="1"/>
    </row>
    <row r="11" spans="1:22" ht="9" customHeight="1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6"/>
    </row>
    <row r="12" spans="1:22" ht="27" customHeight="1">
      <c r="A12" s="4" t="s">
        <v>10</v>
      </c>
      <c r="B12" s="1">
        <v>1</v>
      </c>
      <c r="C12" s="1"/>
      <c r="D12" s="1"/>
      <c r="E12" s="1"/>
      <c r="F12" s="1"/>
      <c r="G12" s="1">
        <v>15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6"/>
    </row>
    <row r="13" spans="1:22" ht="16.5" customHeight="1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6"/>
    </row>
    <row r="14" spans="1:22" ht="15.75">
      <c r="A14" s="4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v>143</v>
      </c>
      <c r="O14" s="1"/>
      <c r="P14" s="1"/>
      <c r="Q14" s="1"/>
      <c r="R14" s="1"/>
      <c r="S14" s="1"/>
      <c r="T14" s="1"/>
      <c r="U14" s="1"/>
    </row>
    <row r="15" spans="1:22" ht="15.7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6"/>
    </row>
    <row r="16" spans="1:22" ht="18" customHeight="1">
      <c r="A16" s="11" t="s">
        <v>23</v>
      </c>
      <c r="B16" s="1"/>
      <c r="C16" s="1"/>
      <c r="D16" s="1"/>
      <c r="E16" s="1"/>
      <c r="F16" s="1"/>
      <c r="G16" s="1"/>
      <c r="H16" s="1"/>
      <c r="I16" s="1"/>
      <c r="J16" s="1"/>
      <c r="K16" s="1">
        <v>60</v>
      </c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3" ht="18" customHeight="1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3" ht="31.5" customHeight="1">
      <c r="A18" s="11" t="s">
        <v>32</v>
      </c>
      <c r="B18" s="1"/>
      <c r="C18" s="1"/>
      <c r="D18" s="1">
        <v>0.7</v>
      </c>
      <c r="E18" s="1"/>
      <c r="F18" s="1"/>
      <c r="G18" s="1">
        <v>2</v>
      </c>
      <c r="H18" s="1"/>
      <c r="I18" s="1">
        <v>6</v>
      </c>
      <c r="J18" s="1"/>
      <c r="K18" s="1"/>
      <c r="L18" s="1"/>
      <c r="M18" s="1"/>
      <c r="N18" s="1"/>
      <c r="O18" s="1">
        <v>5</v>
      </c>
      <c r="P18" s="1"/>
      <c r="Q18" s="1">
        <v>50</v>
      </c>
      <c r="R18" s="1">
        <v>20</v>
      </c>
      <c r="S18" s="1"/>
      <c r="T18" s="1"/>
      <c r="U18" s="1"/>
    </row>
    <row r="19" spans="1:23" ht="18" customHeight="1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3" ht="18" customHeight="1">
      <c r="A20" s="1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40</v>
      </c>
    </row>
    <row r="21" spans="1:23" ht="15.7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3" ht="15.75">
      <c r="A22" s="17" t="s">
        <v>7</v>
      </c>
      <c r="B22" s="17">
        <f>SUM(B10:B21)</f>
        <v>1</v>
      </c>
      <c r="C22" s="17">
        <f t="shared" ref="C22:U22" si="0">SUM(C10:C21)</f>
        <v>5</v>
      </c>
      <c r="D22" s="17">
        <f t="shared" si="0"/>
        <v>1.7</v>
      </c>
      <c r="E22" s="17">
        <f t="shared" si="0"/>
        <v>79</v>
      </c>
      <c r="F22" s="17">
        <f t="shared" si="0"/>
        <v>0</v>
      </c>
      <c r="G22" s="17">
        <f t="shared" si="0"/>
        <v>17</v>
      </c>
      <c r="H22" s="17">
        <f t="shared" si="0"/>
        <v>9</v>
      </c>
      <c r="I22" s="17">
        <f t="shared" si="0"/>
        <v>16</v>
      </c>
      <c r="J22" s="17">
        <f t="shared" si="0"/>
        <v>0</v>
      </c>
      <c r="K22" s="17">
        <f t="shared" si="0"/>
        <v>60</v>
      </c>
      <c r="L22" s="17">
        <f t="shared" si="0"/>
        <v>35</v>
      </c>
      <c r="M22" s="17">
        <f t="shared" si="0"/>
        <v>0</v>
      </c>
      <c r="N22" s="17">
        <f t="shared" si="0"/>
        <v>143</v>
      </c>
      <c r="O22" s="17">
        <f t="shared" si="0"/>
        <v>7</v>
      </c>
      <c r="P22" s="17">
        <f t="shared" si="0"/>
        <v>0</v>
      </c>
      <c r="Q22" s="17">
        <f t="shared" si="0"/>
        <v>50</v>
      </c>
      <c r="R22" s="17">
        <f t="shared" si="0"/>
        <v>20</v>
      </c>
      <c r="S22" s="17">
        <f t="shared" si="0"/>
        <v>0</v>
      </c>
      <c r="T22" s="17">
        <f t="shared" si="0"/>
        <v>0</v>
      </c>
      <c r="U22" s="17">
        <f t="shared" si="0"/>
        <v>40</v>
      </c>
    </row>
    <row r="23" spans="1:23" ht="31.5">
      <c r="A23" s="19" t="s">
        <v>20</v>
      </c>
      <c r="B23" s="18">
        <f>B22*B5/100</f>
        <v>0.01</v>
      </c>
      <c r="C23" s="18">
        <f t="shared" ref="C23:J23" si="1">C22*C5/1000</f>
        <v>5.0000000000000001E-3</v>
      </c>
      <c r="D23" s="18">
        <f t="shared" si="1"/>
        <v>1.6999999999999999E-3</v>
      </c>
      <c r="E23" s="18">
        <f t="shared" si="1"/>
        <v>7.9000000000000001E-2</v>
      </c>
      <c r="F23" s="18">
        <f t="shared" si="1"/>
        <v>0</v>
      </c>
      <c r="G23" s="18">
        <f t="shared" si="1"/>
        <v>1.7000000000000001E-2</v>
      </c>
      <c r="H23" s="18">
        <f t="shared" si="1"/>
        <v>8.9999999999999993E-3</v>
      </c>
      <c r="I23" s="18">
        <f t="shared" si="1"/>
        <v>1.6E-2</v>
      </c>
      <c r="J23" s="18">
        <f t="shared" si="1"/>
        <v>0</v>
      </c>
      <c r="K23" s="18">
        <f>K22*K5/560</f>
        <v>0.10714285714285714</v>
      </c>
      <c r="L23" s="18">
        <f>L22*L5/1000</f>
        <v>3.5000000000000003E-2</v>
      </c>
      <c r="M23" s="18">
        <f>M22*M5/1000</f>
        <v>0</v>
      </c>
      <c r="N23" s="18">
        <f>N22*N5/1000</f>
        <v>0.14299999999999999</v>
      </c>
      <c r="O23" s="18">
        <f>O22*O5/1000</f>
        <v>7.0000000000000001E-3</v>
      </c>
      <c r="P23" s="18">
        <f>P22*P5/1000</f>
        <v>0</v>
      </c>
      <c r="Q23" s="18">
        <f t="shared" ref="Q23" si="2">Q22*Q5/1000</f>
        <v>0.05</v>
      </c>
      <c r="R23" s="18">
        <f>R22*R5/650</f>
        <v>3.0769230769230771E-2</v>
      </c>
      <c r="S23" s="18">
        <f>S22*S5/1000</f>
        <v>0</v>
      </c>
      <c r="T23" s="18">
        <f>T22*T5/1000</f>
        <v>0</v>
      </c>
      <c r="U23" s="18">
        <f>U22*U5/1000</f>
        <v>0.04</v>
      </c>
    </row>
    <row r="24" spans="1:23" ht="15.75">
      <c r="A24" s="17" t="s">
        <v>15</v>
      </c>
      <c r="B24" s="18">
        <v>180</v>
      </c>
      <c r="C24" s="18">
        <v>300</v>
      </c>
      <c r="D24" s="18">
        <v>15</v>
      </c>
      <c r="E24" s="18">
        <v>300</v>
      </c>
      <c r="F24" s="18">
        <v>55</v>
      </c>
      <c r="G24" s="18">
        <v>90</v>
      </c>
      <c r="H24" s="18">
        <v>45</v>
      </c>
      <c r="I24" s="18">
        <v>55</v>
      </c>
      <c r="J24" s="18">
        <v>125</v>
      </c>
      <c r="K24" s="18">
        <v>30</v>
      </c>
      <c r="L24" s="18">
        <v>120</v>
      </c>
      <c r="M24" s="18">
        <v>40</v>
      </c>
      <c r="N24" s="18">
        <v>140</v>
      </c>
      <c r="O24" s="18">
        <v>150</v>
      </c>
      <c r="P24" s="18">
        <v>800</v>
      </c>
      <c r="Q24" s="18">
        <v>45</v>
      </c>
      <c r="R24" s="18">
        <v>120</v>
      </c>
      <c r="S24" s="18">
        <v>65</v>
      </c>
      <c r="T24" s="18">
        <v>220</v>
      </c>
      <c r="U24" s="18">
        <v>180</v>
      </c>
    </row>
    <row r="25" spans="1:23" ht="15.75">
      <c r="A25" s="17" t="s">
        <v>16</v>
      </c>
      <c r="B25" s="18">
        <f>B23*B24</f>
        <v>1.8</v>
      </c>
      <c r="C25" s="18">
        <f t="shared" ref="C25:U25" si="3">C23*C24</f>
        <v>1.5</v>
      </c>
      <c r="D25" s="18">
        <f t="shared" si="3"/>
        <v>2.5499999999999998E-2</v>
      </c>
      <c r="E25" s="18">
        <f t="shared" si="3"/>
        <v>23.7</v>
      </c>
      <c r="F25" s="18">
        <f t="shared" si="3"/>
        <v>0</v>
      </c>
      <c r="G25" s="18">
        <f t="shared" si="3"/>
        <v>1.53</v>
      </c>
      <c r="H25" s="18">
        <f t="shared" si="3"/>
        <v>0.40499999999999997</v>
      </c>
      <c r="I25" s="18">
        <f t="shared" si="3"/>
        <v>0.88</v>
      </c>
      <c r="J25" s="18">
        <f t="shared" si="3"/>
        <v>0</v>
      </c>
      <c r="K25" s="18">
        <f t="shared" si="3"/>
        <v>3.214285714285714</v>
      </c>
      <c r="L25" s="18">
        <f t="shared" si="3"/>
        <v>4.2</v>
      </c>
      <c r="M25" s="18">
        <f t="shared" si="3"/>
        <v>0</v>
      </c>
      <c r="N25" s="18">
        <f t="shared" si="3"/>
        <v>20.02</v>
      </c>
      <c r="O25" s="18">
        <f t="shared" si="3"/>
        <v>1.05</v>
      </c>
      <c r="P25" s="18">
        <f t="shared" si="3"/>
        <v>0</v>
      </c>
      <c r="Q25" s="18">
        <f t="shared" si="3"/>
        <v>2.25</v>
      </c>
      <c r="R25" s="18">
        <f t="shared" si="3"/>
        <v>3.6923076923076925</v>
      </c>
      <c r="S25" s="18">
        <f t="shared" si="3"/>
        <v>0</v>
      </c>
      <c r="T25" s="18">
        <f t="shared" si="3"/>
        <v>0</v>
      </c>
      <c r="U25" s="18">
        <f t="shared" si="3"/>
        <v>7.2</v>
      </c>
      <c r="W25" s="8"/>
    </row>
    <row r="26" spans="1:23" ht="15.75">
      <c r="A26" s="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32" spans="1:23" ht="11.25" customHeight="1"/>
    <row r="33" spans="1:2" ht="15.75" customHeight="1"/>
    <row r="37" spans="1:2" ht="18" customHeight="1"/>
    <row r="44" spans="1:2">
      <c r="A44" s="8"/>
    </row>
    <row r="45" spans="1:2">
      <c r="A45" s="8"/>
    </row>
    <row r="46" spans="1:2">
      <c r="B46" s="8"/>
    </row>
    <row r="47" spans="1:2" ht="15.75">
      <c r="A47" s="5"/>
    </row>
  </sheetData>
  <mergeCells count="1">
    <mergeCell ref="A7:U7"/>
  </mergeCells>
  <pageMargins left="0.22" right="0.12" top="0.2" bottom="0.19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д.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2023-09-18T09:14:11Z</dcterms:modified>
</cp:coreProperties>
</file>